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gpartnersagpartners-my.sharepoint.com/personal/joel_johanningmeier_agpartners_net/Documents/Documents/Joel/TWP/"/>
    </mc:Choice>
  </mc:AlternateContent>
  <xr:revisionPtr revIDLastSave="129" documentId="8_{45E75627-ACC4-40D8-BB3E-443BA0D38E43}" xr6:coauthVersionLast="47" xr6:coauthVersionMax="47" xr10:uidLastSave="{002B873A-A64A-4C6D-98F5-B8B8B6073649}"/>
  <bookViews>
    <workbookView xWindow="-108" yWindow="-108" windowWidth="23256" windowHeight="12456" xr2:uid="{7EA80E6A-7F7F-4CDB-8CBB-91FE14CF2C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3" i="1"/>
  <c r="K9" i="1"/>
  <c r="K10" i="1"/>
  <c r="K11" i="1"/>
  <c r="K12" i="1"/>
  <c r="K8" i="1"/>
  <c r="J9" i="1"/>
  <c r="J10" i="1"/>
  <c r="J11" i="1"/>
  <c r="J12" i="1"/>
  <c r="J8" i="1"/>
  <c r="H9" i="1"/>
  <c r="H10" i="1"/>
  <c r="H11" i="1"/>
  <c r="H12" i="1"/>
  <c r="H8" i="1"/>
</calcChain>
</file>

<file path=xl/sharedStrings.xml><?xml version="1.0" encoding="utf-8"?>
<sst xmlns="http://schemas.openxmlformats.org/spreadsheetml/2006/main" count="11" uniqueCount="11">
  <si>
    <t>GL Salary</t>
  </si>
  <si>
    <t>GL Operating</t>
  </si>
  <si>
    <t>GL Fund Total</t>
  </si>
  <si>
    <t>Total Calls</t>
  </si>
  <si>
    <t>TWP Calls</t>
  </si>
  <si>
    <t>% TWP</t>
  </si>
  <si>
    <t>$/call</t>
  </si>
  <si>
    <t>salary &amp; operating/call</t>
  </si>
  <si>
    <t>2015-2024</t>
  </si>
  <si>
    <t>2015-2022</t>
  </si>
  <si>
    <t>Avg. Total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</si>
</sst>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166" fontId="0" fillId="0" borderId="0" xfId="1" applyNumberFormat="1" applyFont="1"/>
    <xf numFmtId="166" fontId="0" fillId="0" borderId="0" xfId="0" applyNumberFormat="1"/>
    <xf numFmtId="0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1" applyNumberFormat="1" applyFont="1" applyAlignment="1">
      <alignment horizontal="center"/>
    </xf>
    <xf numFmtId="44" fontId="0" fillId="0" borderId="0" xfId="0" applyNumberFormat="1"/>
    <xf numFmtId="0" fontId="2" fillId="0" borderId="0" xfId="0" applyFont="1"/>
    <xf numFmtId="166" fontId="2" fillId="0" borderId="0" xfId="1" applyNumberFormat="1" applyFont="1"/>
    <xf numFmtId="0" fontId="2" fillId="0" borderId="0" xfId="1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 GL Fund 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bg1">
                    <a:lumMod val="75000"/>
                  </a:schemeClr>
                </a:solidFill>
              </a:ln>
              <a:effectLst/>
            </c:spPr>
            <c:trendlineType val="exp"/>
            <c:dispRSqr val="0"/>
            <c:dispEq val="0"/>
          </c:trendline>
          <c:cat>
            <c:numRef>
              <c:f>Sheet1!$A$3:$A$12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Sheet1!$B$3:$B$12</c:f>
              <c:numCache>
                <c:formatCode>_("$"* #,##0_);_("$"* \(#,##0\);_("$"* "-"??_);_(@_)</c:formatCode>
                <c:ptCount val="10"/>
                <c:pt idx="0">
                  <c:v>18498.04</c:v>
                </c:pt>
                <c:pt idx="1">
                  <c:v>21083.05</c:v>
                </c:pt>
                <c:pt idx="2">
                  <c:v>11687.39</c:v>
                </c:pt>
                <c:pt idx="3">
                  <c:v>16859.740000000002</c:v>
                </c:pt>
                <c:pt idx="4">
                  <c:v>8758.75</c:v>
                </c:pt>
                <c:pt idx="5">
                  <c:v>8761.76</c:v>
                </c:pt>
                <c:pt idx="6">
                  <c:v>15286.320000000002</c:v>
                </c:pt>
                <c:pt idx="7">
                  <c:v>22328.42</c:v>
                </c:pt>
                <c:pt idx="8">
                  <c:v>39785.350000000006</c:v>
                </c:pt>
                <c:pt idx="9">
                  <c:v>69252.08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E-4CA7-948B-D0761ABD9BA6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 GL Salary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Sheet1!$C$3:$C$12</c:f>
              <c:numCache>
                <c:formatCode>_("$"* #,##0_);_("$"* \(#,##0\);_("$"* "-"??_);_(@_)</c:formatCode>
                <c:ptCount val="10"/>
                <c:pt idx="0">
                  <c:v>5438</c:v>
                </c:pt>
                <c:pt idx="1">
                  <c:v>5660</c:v>
                </c:pt>
                <c:pt idx="2">
                  <c:v>5550</c:v>
                </c:pt>
                <c:pt idx="3">
                  <c:v>5350</c:v>
                </c:pt>
                <c:pt idx="4">
                  <c:v>2650</c:v>
                </c:pt>
                <c:pt idx="5">
                  <c:v>1920</c:v>
                </c:pt>
                <c:pt idx="6">
                  <c:v>2435</c:v>
                </c:pt>
                <c:pt idx="7">
                  <c:v>4835</c:v>
                </c:pt>
                <c:pt idx="8">
                  <c:v>9770</c:v>
                </c:pt>
                <c:pt idx="9">
                  <c:v>21560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EE-4CA7-948B-D0761ABD9BA6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 GL Operating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Sheet1!$A$3:$A$12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Sheet1!$D$3:$D$12</c:f>
              <c:numCache>
                <c:formatCode>_("$"* #,##0_);_("$"* \(#,##0\);_("$"* "-"??_);_(@_)</c:formatCode>
                <c:ptCount val="10"/>
                <c:pt idx="0">
                  <c:v>7596.8</c:v>
                </c:pt>
                <c:pt idx="1">
                  <c:v>3510.86</c:v>
                </c:pt>
                <c:pt idx="2">
                  <c:v>2534.04</c:v>
                </c:pt>
                <c:pt idx="3">
                  <c:v>122.93</c:v>
                </c:pt>
                <c:pt idx="4">
                  <c:v>3680.17</c:v>
                </c:pt>
                <c:pt idx="5">
                  <c:v>1167.0999999999999</c:v>
                </c:pt>
                <c:pt idx="6">
                  <c:v>2687.64</c:v>
                </c:pt>
                <c:pt idx="7">
                  <c:v>1289.54</c:v>
                </c:pt>
                <c:pt idx="8">
                  <c:v>6453.75</c:v>
                </c:pt>
                <c:pt idx="9">
                  <c:v>5007.33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EE-4CA7-948B-D0761ABD9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752561488"/>
        <c:axId val="752563288"/>
      </c:barChart>
      <c:catAx>
        <c:axId val="75256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563288"/>
        <c:crosses val="autoZero"/>
        <c:auto val="1"/>
        <c:lblAlgn val="ctr"/>
        <c:lblOffset val="100"/>
        <c:noMultiLvlLbl val="0"/>
      </c:catAx>
      <c:valAx>
        <c:axId val="752563288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5614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12</xdr:row>
      <xdr:rowOff>95250</xdr:rowOff>
    </xdr:from>
    <xdr:to>
      <xdr:col>7</xdr:col>
      <xdr:colOff>388620</xdr:colOff>
      <xdr:row>27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0D6E4F-2ED1-9328-7545-DC4462D16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09606-E71F-4F74-BC39-94E3A62C9596}">
  <dimension ref="A2:N12"/>
  <sheetViews>
    <sheetView tabSelected="1" workbookViewId="0">
      <selection activeCell="O9" sqref="O9"/>
    </sheetView>
  </sheetViews>
  <sheetFormatPr defaultRowHeight="14.4" x14ac:dyDescent="0.3"/>
  <cols>
    <col min="2" max="2" width="12.21875" style="1" bestFit="1" customWidth="1"/>
    <col min="3" max="3" width="10.21875" style="1" bestFit="1" customWidth="1"/>
    <col min="4" max="4" width="12.77734375" style="1" customWidth="1"/>
    <col min="6" max="6" width="8.88671875" style="4"/>
    <col min="7" max="7" width="8.88671875" style="4" customWidth="1"/>
    <col min="8" max="8" width="8.77734375" style="5" customWidth="1"/>
    <col min="11" max="11" width="8.6640625" bestFit="1" customWidth="1"/>
    <col min="13" max="13" width="9.6640625" bestFit="1" customWidth="1"/>
    <col min="14" max="14" width="10.21875" bestFit="1" customWidth="1"/>
  </cols>
  <sheetData>
    <row r="2" spans="1:14" s="8" customFormat="1" ht="43.2" x14ac:dyDescent="0.3">
      <c r="B2" s="9" t="s">
        <v>2</v>
      </c>
      <c r="C2" s="9" t="s">
        <v>0</v>
      </c>
      <c r="D2" s="9" t="s">
        <v>1</v>
      </c>
      <c r="F2" s="10" t="s">
        <v>3</v>
      </c>
      <c r="G2" s="10" t="s">
        <v>4</v>
      </c>
      <c r="H2" s="11" t="s">
        <v>5</v>
      </c>
      <c r="J2" s="12" t="s">
        <v>6</v>
      </c>
      <c r="K2" s="13" t="s">
        <v>7</v>
      </c>
      <c r="N2" s="8" t="s">
        <v>10</v>
      </c>
    </row>
    <row r="3" spans="1:14" x14ac:dyDescent="0.3">
      <c r="A3">
        <v>2015</v>
      </c>
      <c r="B3" s="1">
        <v>18498.04</v>
      </c>
      <c r="C3" s="1">
        <v>5438</v>
      </c>
      <c r="D3" s="1">
        <v>7596.8</v>
      </c>
      <c r="G3" s="3"/>
      <c r="H3" s="6"/>
      <c r="I3" s="2"/>
      <c r="M3" t="s">
        <v>8</v>
      </c>
      <c r="N3" s="2">
        <f>AVERAGE(B3:B12)</f>
        <v>23230.090000000004</v>
      </c>
    </row>
    <row r="4" spans="1:14" x14ac:dyDescent="0.3">
      <c r="A4">
        <v>2016</v>
      </c>
      <c r="B4" s="1">
        <v>21083.05</v>
      </c>
      <c r="C4" s="1">
        <v>5660</v>
      </c>
      <c r="D4" s="1">
        <v>3510.86</v>
      </c>
      <c r="M4" t="s">
        <v>9</v>
      </c>
      <c r="N4" s="2">
        <f>AVERAGE(B3:B10)</f>
        <v>15407.93375</v>
      </c>
    </row>
    <row r="5" spans="1:14" x14ac:dyDescent="0.3">
      <c r="A5">
        <v>2017</v>
      </c>
      <c r="B5" s="1">
        <v>11687.39</v>
      </c>
      <c r="C5" s="1">
        <v>5550</v>
      </c>
      <c r="D5" s="1">
        <v>2534.04</v>
      </c>
    </row>
    <row r="6" spans="1:14" x14ac:dyDescent="0.3">
      <c r="A6">
        <v>2018</v>
      </c>
      <c r="B6" s="1">
        <v>16859.740000000002</v>
      </c>
      <c r="C6" s="1">
        <v>5350</v>
      </c>
      <c r="D6" s="1">
        <v>122.93</v>
      </c>
    </row>
    <row r="7" spans="1:14" x14ac:dyDescent="0.3">
      <c r="A7">
        <v>2019</v>
      </c>
      <c r="B7" s="1">
        <v>8758.75</v>
      </c>
      <c r="C7" s="1">
        <v>2650</v>
      </c>
      <c r="D7" s="1">
        <v>3680.17</v>
      </c>
    </row>
    <row r="8" spans="1:14" x14ac:dyDescent="0.3">
      <c r="A8">
        <v>2020</v>
      </c>
      <c r="B8" s="1">
        <v>8761.76</v>
      </c>
      <c r="C8" s="1">
        <v>1920</v>
      </c>
      <c r="D8" s="1">
        <v>1167.0999999999999</v>
      </c>
      <c r="F8" s="4">
        <v>139</v>
      </c>
      <c r="G8" s="4">
        <v>67</v>
      </c>
      <c r="H8" s="5">
        <f>G8/F8</f>
        <v>0.48201438848920863</v>
      </c>
      <c r="J8" s="7">
        <f>B8/F8</f>
        <v>63.034244604316548</v>
      </c>
      <c r="K8" s="7">
        <f>(C8+D8)/F8</f>
        <v>22.209352517985611</v>
      </c>
    </row>
    <row r="9" spans="1:14" x14ac:dyDescent="0.3">
      <c r="A9">
        <v>2021</v>
      </c>
      <c r="B9" s="1">
        <v>15286.320000000002</v>
      </c>
      <c r="C9" s="1">
        <v>2435</v>
      </c>
      <c r="D9" s="1">
        <v>2687.64</v>
      </c>
      <c r="F9" s="3">
        <v>169</v>
      </c>
      <c r="G9" s="4">
        <v>85</v>
      </c>
      <c r="H9" s="5">
        <f t="shared" ref="H9:H12" si="0">G9/F9</f>
        <v>0.50295857988165682</v>
      </c>
      <c r="J9" s="7">
        <f t="shared" ref="J9:J12" si="1">B9/F9</f>
        <v>90.451597633136103</v>
      </c>
      <c r="K9" s="7">
        <f t="shared" ref="K9:K12" si="2">(C9+D9)/F9</f>
        <v>30.311479289940824</v>
      </c>
    </row>
    <row r="10" spans="1:14" x14ac:dyDescent="0.3">
      <c r="A10">
        <v>2022</v>
      </c>
      <c r="B10" s="1">
        <v>22328.42</v>
      </c>
      <c r="C10" s="1">
        <v>4835</v>
      </c>
      <c r="D10" s="1">
        <v>1289.54</v>
      </c>
      <c r="F10" s="4">
        <v>171</v>
      </c>
      <c r="G10" s="4">
        <v>114</v>
      </c>
      <c r="H10" s="5">
        <f t="shared" si="0"/>
        <v>0.66666666666666663</v>
      </c>
      <c r="J10" s="7">
        <f t="shared" si="1"/>
        <v>130.57555555555555</v>
      </c>
      <c r="K10" s="7">
        <f t="shared" si="2"/>
        <v>35.816023391812863</v>
      </c>
    </row>
    <row r="11" spans="1:14" x14ac:dyDescent="0.3">
      <c r="A11">
        <v>2023</v>
      </c>
      <c r="B11" s="1">
        <v>39785.350000000006</v>
      </c>
      <c r="C11" s="1">
        <v>9770</v>
      </c>
      <c r="D11" s="1">
        <v>6453.75</v>
      </c>
      <c r="F11" s="4">
        <v>172</v>
      </c>
      <c r="G11" s="4">
        <v>122</v>
      </c>
      <c r="H11" s="5">
        <f t="shared" si="0"/>
        <v>0.70930232558139539</v>
      </c>
      <c r="J11" s="7">
        <f t="shared" si="1"/>
        <v>231.31017441860467</v>
      </c>
      <c r="K11" s="7">
        <f t="shared" si="2"/>
        <v>94.324127906976742</v>
      </c>
    </row>
    <row r="12" spans="1:14" x14ac:dyDescent="0.3">
      <c r="A12">
        <v>2024</v>
      </c>
      <c r="B12" s="1">
        <v>69252.08</v>
      </c>
      <c r="C12" s="1">
        <v>21560</v>
      </c>
      <c r="D12" s="1">
        <v>5007.33</v>
      </c>
      <c r="F12" s="4">
        <v>173</v>
      </c>
      <c r="G12" s="4">
        <v>144</v>
      </c>
      <c r="H12" s="5">
        <f t="shared" si="0"/>
        <v>0.83236994219653182</v>
      </c>
      <c r="J12" s="7">
        <f t="shared" si="1"/>
        <v>400.30104046242775</v>
      </c>
      <c r="K12" s="7">
        <f t="shared" si="2"/>
        <v>153.56838150289019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Johanningmeier</dc:creator>
  <cp:lastModifiedBy>Joel Johanningmeier</cp:lastModifiedBy>
  <dcterms:created xsi:type="dcterms:W3CDTF">2025-04-13T18:53:00Z</dcterms:created>
  <dcterms:modified xsi:type="dcterms:W3CDTF">2025-04-13T19:55:33Z</dcterms:modified>
</cp:coreProperties>
</file>